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J108"/>
  <c r="L108"/>
  <c r="L99"/>
  <c r="L89"/>
  <c r="L80"/>
  <c r="L70"/>
  <c r="L61"/>
  <c r="L51"/>
  <c r="L42"/>
  <c r="L32"/>
  <c r="L23"/>
  <c r="L13"/>
  <c r="I42" l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A109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H42"/>
  <c r="G42"/>
  <c r="F42"/>
  <c r="B33"/>
  <c r="A33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F13"/>
  <c r="G119" l="1"/>
  <c r="J195"/>
  <c r="G157"/>
  <c r="H157"/>
  <c r="J138"/>
  <c r="G100"/>
  <c r="F157"/>
  <c r="L24"/>
  <c r="F81"/>
  <c r="H195"/>
  <c r="F24"/>
  <c r="L81"/>
  <c r="I62"/>
  <c r="F62"/>
  <c r="J62"/>
  <c r="F43"/>
  <c r="I195"/>
  <c r="F195"/>
  <c r="L195"/>
  <c r="J176"/>
  <c r="L176"/>
  <c r="L157"/>
  <c r="J157"/>
  <c r="H138"/>
  <c r="L138"/>
  <c r="L119"/>
  <c r="I176"/>
  <c r="L100"/>
  <c r="L62"/>
  <c r="L43"/>
  <c r="H43"/>
  <c r="G43"/>
  <c r="J43"/>
  <c r="I24"/>
  <c r="J24"/>
  <c r="F176"/>
  <c r="G195"/>
  <c r="H176"/>
  <c r="G176"/>
  <c r="I157"/>
  <c r="I138"/>
  <c r="F138"/>
  <c r="G138"/>
  <c r="J119"/>
  <c r="I119"/>
  <c r="H119"/>
  <c r="F119"/>
  <c r="J100"/>
  <c r="H100"/>
  <c r="F100"/>
  <c r="I100"/>
  <c r="J81"/>
  <c r="I81"/>
  <c r="H81"/>
  <c r="G81"/>
  <c r="H62"/>
  <c r="G62"/>
  <c r="I43"/>
  <c r="H24"/>
  <c r="G24"/>
  <c r="F196" l="1"/>
  <c r="L196"/>
  <c r="J196"/>
  <c r="I196"/>
  <c r="H196"/>
  <c r="G196"/>
</calcChain>
</file>

<file path=xl/sharedStrings.xml><?xml version="1.0" encoding="utf-8"?>
<sst xmlns="http://schemas.openxmlformats.org/spreadsheetml/2006/main" count="317" uniqueCount="114">
  <si>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</si>
  <si>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</si>
  <si>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</si>
  <si>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</si>
  <si>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</si>
  <si>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</si>
  <si>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</si>
  <si>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</si>
  <si>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</si>
  <si>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</si>
  <si>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</si>
  <si>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</si>
  <si>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</si>
  <si>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</si>
  <si>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</si>
  <si>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</si>
  <si>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</si>
  <si>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</si>
  <si>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</si>
  <si>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</si>
  <si>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</si>
  <si>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</si>
  <si>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</si>
  <si>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</si>
  <si>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</si>
  <si>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</si>
  <si>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</si>
  <si>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</si>
  <si>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</si>
  <si>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</si>
  <si>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</si>
  <si>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</si>
  <si>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</si>
  <si>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</si>
  <si>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</si>
  <si>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</si>
  <si>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</si>
  <si>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</si>
  <si>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</si>
  <si>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№14</t>
  </si>
  <si>
    <t>Директор</t>
  </si>
  <si>
    <t>Алешкина Г.М.</t>
  </si>
  <si>
    <t>Молоко заварное</t>
  </si>
  <si>
    <t>Батон нарезной</t>
  </si>
  <si>
    <t>Гуляш</t>
  </si>
  <si>
    <t>Компот из смеси сухофруктов</t>
  </si>
  <si>
    <t>Хлеб пшеничный</t>
  </si>
  <si>
    <t>Хлеб ржаной</t>
  </si>
  <si>
    <t>конт.отр.</t>
  </si>
  <si>
    <t>Каша гречневая</t>
  </si>
  <si>
    <t>Чай с лимоном</t>
  </si>
  <si>
    <t>Картофельное пюре</t>
  </si>
  <si>
    <t>Кисель из свежих ягод</t>
  </si>
  <si>
    <t>Икра свекольная</t>
  </si>
  <si>
    <t>Чай с сахаром</t>
  </si>
  <si>
    <t>Макароны с сыром</t>
  </si>
  <si>
    <t>Салат из морской капусты</t>
  </si>
  <si>
    <t>Свекольник со сметаной</t>
  </si>
  <si>
    <t>Кофейный напиток</t>
  </si>
  <si>
    <t>Салат из свеклы с сыром</t>
  </si>
  <si>
    <t xml:space="preserve">Омлет натуральный </t>
  </si>
  <si>
    <t>Птица запеченная</t>
  </si>
  <si>
    <t>Пудинг из творога запеченный с соусом</t>
  </si>
  <si>
    <t>Котлета по- хлыновски</t>
  </si>
  <si>
    <t>Рыба (филе) , тушенная в томате с овощами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</si>
  <si>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</si>
  <si>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Каша молочная </t>
  </si>
  <si>
    <t xml:space="preserve">Салат из свежих помидоров </t>
  </si>
  <si>
    <t>Говядина в кисло-сладком соусе</t>
  </si>
  <si>
    <t>Чай с шиповником</t>
  </si>
  <si>
    <t>Салат из свежий капусты и кукурузы</t>
  </si>
  <si>
    <t>Суп лапша по-домашнему</t>
  </si>
  <si>
    <t>Курица (филе) в сметанном соусе</t>
  </si>
  <si>
    <t>Яблоко</t>
  </si>
  <si>
    <t>Каша  молочная</t>
  </si>
  <si>
    <t>Борщ сибирский</t>
  </si>
  <si>
    <t>Макароны отварные</t>
  </si>
  <si>
    <t>Рис с овощами</t>
  </si>
  <si>
    <t>Суп овощной</t>
  </si>
  <si>
    <t>Тефтели из печени с рисом</t>
  </si>
  <si>
    <t>Компот из свежих плодов</t>
  </si>
  <si>
    <t>Фриттата с ветчиной и сыром</t>
  </si>
  <si>
    <t>Овощи в нарезку</t>
  </si>
  <si>
    <t>Курица тушеная в соусе</t>
  </si>
  <si>
    <t>Рис рассыпчатый</t>
  </si>
  <si>
    <t xml:space="preserve">Салат из свежих огурцов </t>
  </si>
  <si>
    <t>Щи вегетарианские</t>
  </si>
  <si>
    <t>Фишбол</t>
  </si>
  <si>
    <t>Плов из булгура с курицей</t>
  </si>
  <si>
    <t>Яйцо отварное</t>
  </si>
  <si>
    <t>Капуста тушеная</t>
  </si>
  <si>
    <t>Бульон с куриным яйцом и гренками</t>
  </si>
  <si>
    <t>Жаркое с печенью говяжьей</t>
  </si>
  <si>
    <t>Рассольник ленинградский</t>
  </si>
  <si>
    <t>Макаронные изделия отварные</t>
  </si>
  <si>
    <t>Суп картофельный с бобовыми</t>
  </si>
  <si>
    <t>Рагу из овощей</t>
  </si>
  <si>
    <t>кон. отраб</t>
  </si>
  <si>
    <t>Салат из белокачанной капусты</t>
  </si>
  <si>
    <t>54-13</t>
  </si>
  <si>
    <t>Суп "Кудрявый" на бульоне</t>
  </si>
  <si>
    <t>54-26</t>
  </si>
  <si>
    <t>Салат из сырых овощей</t>
  </si>
  <si>
    <t>Суп с рыбными консервами</t>
  </si>
  <si>
    <t>Бутер чиз</t>
  </si>
  <si>
    <t>Плов с отварным мясом</t>
  </si>
  <si>
    <t>269/454</t>
  </si>
  <si>
    <t>Салат из капусты</t>
  </si>
  <si>
    <t>Биточек по белорусски с соусом</t>
  </si>
  <si>
    <t>Огурец соленый нарезка</t>
  </si>
  <si>
    <t>Батер бат</t>
  </si>
  <si>
    <t>Хлеб пшеничный с сыром</t>
  </si>
  <si>
    <t>108/100</t>
  </si>
  <si>
    <t>Каша молочная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</si>
</sst>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7" sqref="P10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200</v>
      </c>
      <c r="G6" s="40">
        <v>9</v>
      </c>
      <c r="H6" s="40">
        <v>11</v>
      </c>
      <c r="I6" s="40">
        <v>44</v>
      </c>
      <c r="J6" s="40">
        <v>271</v>
      </c>
      <c r="K6" s="41">
        <v>173</v>
      </c>
      <c r="L6" s="40">
        <v>24.64</v>
      </c>
    </row>
    <row r="7" spans="1:12" ht="15">
      <c r="A7" s="23"/>
      <c r="B7" s="15"/>
      <c r="C7" s="11"/>
      <c r="D7" s="6" t="s">
        <v>21</v>
      </c>
      <c r="E7" s="42" t="s">
        <v>60</v>
      </c>
      <c r="F7" s="43">
        <v>65</v>
      </c>
      <c r="G7" s="43">
        <v>6</v>
      </c>
      <c r="H7" s="43">
        <v>9</v>
      </c>
      <c r="I7" s="43">
        <v>2</v>
      </c>
      <c r="J7" s="43">
        <v>106</v>
      </c>
      <c r="K7" s="44">
        <v>301</v>
      </c>
      <c r="L7" s="43">
        <v>23.06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>
        <v>494</v>
      </c>
      <c r="L8" s="43">
        <v>7.4</v>
      </c>
    </row>
    <row r="9" spans="1:12" ht="15">
      <c r="A9" s="23"/>
      <c r="B9" s="15"/>
      <c r="C9" s="11"/>
      <c r="D9" s="7" t="s">
        <v>23</v>
      </c>
      <c r="E9" s="42" t="s">
        <v>104</v>
      </c>
      <c r="F9" s="43">
        <v>65</v>
      </c>
      <c r="G9" s="43">
        <v>8</v>
      </c>
      <c r="H9" s="43">
        <v>5</v>
      </c>
      <c r="I9" s="43">
        <v>26</v>
      </c>
      <c r="J9" s="43">
        <v>152</v>
      </c>
      <c r="K9" s="44" t="s">
        <v>48</v>
      </c>
      <c r="L9" s="43">
        <v>38.9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23</v>
      </c>
      <c r="H13" s="19">
        <f t="shared" si="0"/>
        <v>25</v>
      </c>
      <c r="I13" s="19">
        <f t="shared" si="0"/>
        <v>87</v>
      </c>
      <c r="J13" s="19">
        <f t="shared" si="0"/>
        <v>590</v>
      </c>
      <c r="K13" s="25"/>
      <c r="L13" s="19">
        <f>SUM(L6:L12)</f>
        <v>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67</v>
      </c>
      <c r="F14" s="43">
        <v>80</v>
      </c>
      <c r="G14" s="43">
        <v>1</v>
      </c>
      <c r="H14" s="43">
        <v>8</v>
      </c>
      <c r="I14" s="43">
        <v>3</v>
      </c>
      <c r="J14" s="43">
        <v>87</v>
      </c>
      <c r="K14" s="44">
        <v>22</v>
      </c>
      <c r="L14" s="43">
        <v>20.25</v>
      </c>
    </row>
    <row r="15" spans="1:12" ht="15">
      <c r="A15" s="23"/>
      <c r="B15" s="15"/>
      <c r="C15" s="11"/>
      <c r="D15" s="7" t="s">
        <v>27</v>
      </c>
      <c r="E15" s="42" t="s">
        <v>93</v>
      </c>
      <c r="F15" s="43">
        <v>250</v>
      </c>
      <c r="G15" s="43">
        <v>2</v>
      </c>
      <c r="H15" s="43">
        <v>5</v>
      </c>
      <c r="I15" s="43">
        <v>16</v>
      </c>
      <c r="J15" s="43">
        <v>121</v>
      </c>
      <c r="K15" s="44">
        <v>134</v>
      </c>
      <c r="L15" s="43">
        <v>30.05</v>
      </c>
    </row>
    <row r="16" spans="1:12" ht="15">
      <c r="A16" s="23"/>
      <c r="B16" s="15"/>
      <c r="C16" s="11"/>
      <c r="D16" s="7" t="s">
        <v>28</v>
      </c>
      <c r="E16" s="42" t="s">
        <v>68</v>
      </c>
      <c r="F16" s="43">
        <v>100</v>
      </c>
      <c r="G16" s="43">
        <v>24</v>
      </c>
      <c r="H16" s="43">
        <v>25</v>
      </c>
      <c r="I16" s="43">
        <v>15</v>
      </c>
      <c r="J16" s="43">
        <v>379</v>
      </c>
      <c r="K16" s="44">
        <v>362</v>
      </c>
      <c r="L16" s="43">
        <v>59.44</v>
      </c>
    </row>
    <row r="17" spans="1:12" ht="15">
      <c r="A17" s="23"/>
      <c r="B17" s="15"/>
      <c r="C17" s="11"/>
      <c r="D17" s="7" t="s">
        <v>29</v>
      </c>
      <c r="E17" s="42" t="s">
        <v>94</v>
      </c>
      <c r="F17" s="43">
        <v>150</v>
      </c>
      <c r="G17" s="43">
        <v>6</v>
      </c>
      <c r="H17" s="43">
        <v>1</v>
      </c>
      <c r="I17" s="43">
        <v>29</v>
      </c>
      <c r="J17" s="43">
        <v>145</v>
      </c>
      <c r="K17" s="44">
        <v>291</v>
      </c>
      <c r="L17" s="43">
        <v>13.8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</v>
      </c>
      <c r="H18" s="43">
        <v>0</v>
      </c>
      <c r="I18" s="43">
        <v>27</v>
      </c>
      <c r="J18" s="43">
        <v>110</v>
      </c>
      <c r="K18" s="44">
        <v>508</v>
      </c>
      <c r="L18" s="43">
        <v>6.5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4</v>
      </c>
      <c r="H19" s="43">
        <v>0</v>
      </c>
      <c r="I19" s="43">
        <v>25</v>
      </c>
      <c r="J19" s="43">
        <v>118</v>
      </c>
      <c r="K19" s="44">
        <v>108</v>
      </c>
      <c r="L19" s="43">
        <v>7.35</v>
      </c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50</v>
      </c>
      <c r="G20" s="43">
        <v>3</v>
      </c>
      <c r="H20" s="43">
        <v>1</v>
      </c>
      <c r="I20" s="43">
        <v>18</v>
      </c>
      <c r="J20" s="43">
        <v>87</v>
      </c>
      <c r="K20" s="44">
        <v>109</v>
      </c>
      <c r="L20" s="43">
        <v>7.61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1">SUM(G14:G22)</f>
        <v>41</v>
      </c>
      <c r="H23" s="19">
        <f t="shared" si="1"/>
        <v>40</v>
      </c>
      <c r="I23" s="19">
        <f t="shared" si="1"/>
        <v>133</v>
      </c>
      <c r="J23" s="19">
        <f t="shared" si="1"/>
        <v>1047</v>
      </c>
      <c r="K23" s="25"/>
      <c r="L23" s="19">
        <f>SUM(L14:L22)</f>
        <v>145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1410</v>
      </c>
      <c r="G24" s="32">
        <f t="shared" ref="G24:J24" si="2">G13+G23</f>
        <v>64</v>
      </c>
      <c r="H24" s="32">
        <f t="shared" si="2"/>
        <v>65</v>
      </c>
      <c r="I24" s="32">
        <f t="shared" si="2"/>
        <v>220</v>
      </c>
      <c r="J24" s="32">
        <f t="shared" si="2"/>
        <v>1637</v>
      </c>
      <c r="K24" s="32"/>
      <c r="L24" s="32">
        <f t="shared" ref="L24" si="3">L13+L23</f>
        <v>239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105</v>
      </c>
      <c r="F25" s="40">
        <v>250</v>
      </c>
      <c r="G25" s="40">
        <v>16</v>
      </c>
      <c r="H25" s="40">
        <v>16</v>
      </c>
      <c r="I25" s="40">
        <v>43</v>
      </c>
      <c r="J25" s="40">
        <v>404</v>
      </c>
      <c r="K25" s="41">
        <v>370</v>
      </c>
      <c r="L25" s="40">
        <v>82.36</v>
      </c>
    </row>
    <row r="26" spans="1:12" ht="15">
      <c r="A26" s="14"/>
      <c r="B26" s="15"/>
      <c r="C26" s="11"/>
      <c r="D26" s="6" t="s">
        <v>21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0</v>
      </c>
      <c r="H27" s="43">
        <v>0</v>
      </c>
      <c r="I27" s="43">
        <v>16</v>
      </c>
      <c r="J27" s="43">
        <v>63</v>
      </c>
      <c r="K27" s="44">
        <v>493</v>
      </c>
      <c r="L27" s="43">
        <v>4.29</v>
      </c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4</v>
      </c>
      <c r="H28" s="43">
        <v>0</v>
      </c>
      <c r="I28" s="43">
        <v>25</v>
      </c>
      <c r="J28" s="43">
        <v>118</v>
      </c>
      <c r="K28" s="44">
        <v>108</v>
      </c>
      <c r="L28" s="43">
        <v>7.35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20</v>
      </c>
      <c r="H32" s="19">
        <f t="shared" ref="H32" si="5">SUM(H25:H31)</f>
        <v>16</v>
      </c>
      <c r="I32" s="19">
        <f t="shared" ref="I32" si="6">SUM(I25:I31)</f>
        <v>84</v>
      </c>
      <c r="J32" s="19">
        <f t="shared" ref="J32" si="7">SUM(J25:J31)</f>
        <v>585</v>
      </c>
      <c r="K32" s="25"/>
      <c r="L32" s="19">
        <f>SUM(L25:L31)</f>
        <v>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80</v>
      </c>
      <c r="G33" s="43">
        <v>1</v>
      </c>
      <c r="H33" s="43">
        <v>8</v>
      </c>
      <c r="I33" s="43">
        <v>5</v>
      </c>
      <c r="J33" s="43">
        <v>96</v>
      </c>
      <c r="K33" s="44">
        <v>3</v>
      </c>
      <c r="L33" s="43">
        <v>22.6</v>
      </c>
    </row>
    <row r="34" spans="1:12" ht="15">
      <c r="A34" s="14"/>
      <c r="B34" s="15"/>
      <c r="C34" s="11"/>
      <c r="D34" s="7" t="s">
        <v>27</v>
      </c>
      <c r="E34" s="42" t="s">
        <v>71</v>
      </c>
      <c r="F34" s="43">
        <v>250</v>
      </c>
      <c r="G34" s="43">
        <v>6</v>
      </c>
      <c r="H34" s="43">
        <v>4</v>
      </c>
      <c r="I34" s="43">
        <v>18</v>
      </c>
      <c r="J34" s="43">
        <v>139</v>
      </c>
      <c r="K34" s="44">
        <v>62</v>
      </c>
      <c r="L34" s="43">
        <v>21.95</v>
      </c>
    </row>
    <row r="35" spans="1:12" ht="15">
      <c r="A35" s="14"/>
      <c r="B35" s="15"/>
      <c r="C35" s="11"/>
      <c r="D35" s="7" t="s">
        <v>28</v>
      </c>
      <c r="E35" s="42" t="s">
        <v>64</v>
      </c>
      <c r="F35" s="43">
        <v>140</v>
      </c>
      <c r="G35" s="43">
        <v>13</v>
      </c>
      <c r="H35" s="43">
        <v>7</v>
      </c>
      <c r="I35" s="43">
        <v>6</v>
      </c>
      <c r="J35" s="43">
        <v>143</v>
      </c>
      <c r="K35" s="44">
        <v>343</v>
      </c>
      <c r="L35" s="43">
        <v>43.38</v>
      </c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3</v>
      </c>
      <c r="H36" s="43">
        <v>7</v>
      </c>
      <c r="I36" s="43">
        <v>16</v>
      </c>
      <c r="J36" s="43">
        <v>138</v>
      </c>
      <c r="K36" s="44">
        <v>429</v>
      </c>
      <c r="L36" s="43">
        <v>18.489999999999998</v>
      </c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</v>
      </c>
      <c r="H37" s="43">
        <v>0</v>
      </c>
      <c r="I37" s="43">
        <v>22</v>
      </c>
      <c r="J37" s="43">
        <v>87</v>
      </c>
      <c r="K37" s="44">
        <v>505</v>
      </c>
      <c r="L37" s="43">
        <v>23.62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4</v>
      </c>
      <c r="H38" s="43">
        <v>0</v>
      </c>
      <c r="I38" s="43">
        <v>25</v>
      </c>
      <c r="J38" s="43">
        <v>118</v>
      </c>
      <c r="K38" s="44">
        <v>108</v>
      </c>
      <c r="L38" s="43">
        <v>7.35</v>
      </c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50</v>
      </c>
      <c r="G39" s="43">
        <v>3</v>
      </c>
      <c r="H39" s="43">
        <v>1</v>
      </c>
      <c r="I39" s="43">
        <v>18</v>
      </c>
      <c r="J39" s="43">
        <v>87</v>
      </c>
      <c r="K39" s="44">
        <v>109</v>
      </c>
      <c r="L39" s="43">
        <v>7.61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8">SUM(G33:G41)</f>
        <v>30</v>
      </c>
      <c r="H42" s="19">
        <f t="shared" ref="H42" si="9">SUM(H33:H41)</f>
        <v>27</v>
      </c>
      <c r="I42" s="19">
        <f>SUM(I33:I41)</f>
        <v>110</v>
      </c>
      <c r="J42" s="19">
        <f t="shared" ref="J42" si="10">SUM(J33:J41)</f>
        <v>808</v>
      </c>
      <c r="K42" s="25"/>
      <c r="L42" s="19">
        <f>SUM(L33:L41)</f>
        <v>145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1420</v>
      </c>
      <c r="G43" s="32">
        <f t="shared" ref="G43" si="11">G32+G42</f>
        <v>50</v>
      </c>
      <c r="H43" s="32">
        <f t="shared" ref="H43" si="12">H32+H42</f>
        <v>43</v>
      </c>
      <c r="I43" s="32">
        <f t="shared" ref="I43" si="13">I32+I42</f>
        <v>194</v>
      </c>
      <c r="J43" s="32">
        <f t="shared" ref="J43:L43" si="14">J32+J42</f>
        <v>1393</v>
      </c>
      <c r="K43" s="32"/>
      <c r="L43" s="32">
        <f t="shared" si="14"/>
        <v>239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100</v>
      </c>
      <c r="G44" s="40">
        <v>14</v>
      </c>
      <c r="H44" s="40">
        <v>7</v>
      </c>
      <c r="I44" s="40">
        <v>4</v>
      </c>
      <c r="J44" s="40">
        <v>139</v>
      </c>
      <c r="K44" s="41">
        <v>54</v>
      </c>
      <c r="L44" s="40">
        <v>43.12</v>
      </c>
    </row>
    <row r="45" spans="1:12" ht="15">
      <c r="A45" s="23"/>
      <c r="B45" s="15"/>
      <c r="C45" s="11"/>
      <c r="D45" s="6" t="s">
        <v>21</v>
      </c>
      <c r="E45" s="42" t="s">
        <v>49</v>
      </c>
      <c r="F45" s="43">
        <v>150</v>
      </c>
      <c r="G45" s="43">
        <v>9</v>
      </c>
      <c r="H45" s="43">
        <v>8</v>
      </c>
      <c r="I45" s="43">
        <v>37</v>
      </c>
      <c r="J45" s="43">
        <v>253</v>
      </c>
      <c r="K45" s="44">
        <v>237</v>
      </c>
      <c r="L45" s="43">
        <v>23.65</v>
      </c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493</v>
      </c>
      <c r="L46" s="43">
        <v>3</v>
      </c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4</v>
      </c>
      <c r="H47" s="43">
        <v>0</v>
      </c>
      <c r="I47" s="43">
        <v>25</v>
      </c>
      <c r="J47" s="43">
        <v>118</v>
      </c>
      <c r="K47" s="44">
        <v>108</v>
      </c>
      <c r="L47" s="43">
        <v>7.35</v>
      </c>
    </row>
    <row r="48" spans="1:12" ht="15">
      <c r="A48" s="23"/>
      <c r="B48" s="15"/>
      <c r="C48" s="11"/>
      <c r="D48" s="7" t="s">
        <v>24</v>
      </c>
      <c r="E48" s="42" t="s">
        <v>73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>
        <v>112</v>
      </c>
      <c r="L48" s="43">
        <v>16.88</v>
      </c>
    </row>
    <row r="49" spans="1:17" ht="15">
      <c r="A49" s="23"/>
      <c r="B49" s="15"/>
      <c r="C49" s="11"/>
      <c r="D49" s="52"/>
      <c r="E49" s="42"/>
      <c r="F49" s="43"/>
      <c r="G49" s="43"/>
      <c r="H49" s="43"/>
      <c r="I49" s="43"/>
      <c r="J49" s="43"/>
      <c r="K49" s="44"/>
      <c r="L49" s="43"/>
    </row>
    <row r="50" spans="1:17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7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5">SUM(G44:G50)</f>
        <v>27</v>
      </c>
      <c r="H51" s="19">
        <f t="shared" ref="H51" si="16">SUM(H44:H50)</f>
        <v>15</v>
      </c>
      <c r="I51" s="19">
        <f t="shared" ref="I51" si="17">SUM(I44:I50)</f>
        <v>91</v>
      </c>
      <c r="J51" s="19">
        <f t="shared" ref="J51" si="18">SUM(J44:J50)</f>
        <v>617</v>
      </c>
      <c r="K51" s="25"/>
      <c r="L51" s="19">
        <f>SUM(L44:L50)</f>
        <v>93.999999999999986</v>
      </c>
    </row>
    <row r="52" spans="1:17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80</v>
      </c>
      <c r="G52" s="43">
        <v>3</v>
      </c>
      <c r="H52" s="43">
        <v>8</v>
      </c>
      <c r="I52" s="43">
        <v>12</v>
      </c>
      <c r="J52" s="43">
        <v>92</v>
      </c>
      <c r="K52" s="44">
        <v>119</v>
      </c>
      <c r="L52" s="43">
        <v>8.77</v>
      </c>
    </row>
    <row r="53" spans="1:17" ht="15">
      <c r="A53" s="23"/>
      <c r="B53" s="15"/>
      <c r="C53" s="11"/>
      <c r="D53" s="7" t="s">
        <v>27</v>
      </c>
      <c r="E53" s="42" t="s">
        <v>95</v>
      </c>
      <c r="F53" s="43">
        <v>250</v>
      </c>
      <c r="G53" s="43">
        <v>2</v>
      </c>
      <c r="H53" s="43">
        <v>4</v>
      </c>
      <c r="I53" s="43">
        <v>15</v>
      </c>
      <c r="J53" s="43">
        <v>118</v>
      </c>
      <c r="K53" s="44">
        <v>144</v>
      </c>
      <c r="L53" s="43">
        <v>31.1</v>
      </c>
    </row>
    <row r="54" spans="1:17" ht="15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11</v>
      </c>
      <c r="H54" s="43">
        <v>10</v>
      </c>
      <c r="I54" s="43">
        <v>5</v>
      </c>
      <c r="J54" s="43">
        <v>156</v>
      </c>
      <c r="K54" s="44" t="s">
        <v>106</v>
      </c>
      <c r="L54" s="43">
        <v>73.25</v>
      </c>
      <c r="Q54" s="2" t="s">
        <v>65</v>
      </c>
    </row>
    <row r="55" spans="1:17" ht="15">
      <c r="A55" s="23"/>
      <c r="B55" s="15"/>
      <c r="C55" s="11"/>
      <c r="D55" s="7" t="s">
        <v>29</v>
      </c>
      <c r="E55" s="42" t="s">
        <v>96</v>
      </c>
      <c r="F55" s="43">
        <v>150</v>
      </c>
      <c r="G55" s="43">
        <v>3</v>
      </c>
      <c r="H55" s="43">
        <v>8</v>
      </c>
      <c r="I55" s="43">
        <v>16</v>
      </c>
      <c r="J55" s="43">
        <v>135</v>
      </c>
      <c r="K55" s="44">
        <v>195</v>
      </c>
      <c r="L55" s="43">
        <v>10.42</v>
      </c>
    </row>
    <row r="56" spans="1:17" ht="1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1</v>
      </c>
      <c r="H56" s="43">
        <v>0</v>
      </c>
      <c r="I56" s="43">
        <v>27</v>
      </c>
      <c r="J56" s="43">
        <v>110</v>
      </c>
      <c r="K56" s="44">
        <v>508</v>
      </c>
      <c r="L56" s="43">
        <v>6.5</v>
      </c>
    </row>
    <row r="57" spans="1:17" ht="1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4</v>
      </c>
      <c r="H57" s="43">
        <v>0</v>
      </c>
      <c r="I57" s="43">
        <v>25</v>
      </c>
      <c r="J57" s="43">
        <v>118</v>
      </c>
      <c r="K57" s="44">
        <v>108</v>
      </c>
      <c r="L57" s="43">
        <v>7.35</v>
      </c>
    </row>
    <row r="58" spans="1:17" ht="15">
      <c r="A58" s="23"/>
      <c r="B58" s="15"/>
      <c r="C58" s="11"/>
      <c r="D58" s="7" t="s">
        <v>32</v>
      </c>
      <c r="E58" s="42" t="s">
        <v>47</v>
      </c>
      <c r="F58" s="43">
        <v>50</v>
      </c>
      <c r="G58" s="43">
        <v>3</v>
      </c>
      <c r="H58" s="43">
        <v>1</v>
      </c>
      <c r="I58" s="43">
        <v>18</v>
      </c>
      <c r="J58" s="43">
        <v>87</v>
      </c>
      <c r="K58" s="44">
        <v>109</v>
      </c>
      <c r="L58" s="43">
        <v>7.61</v>
      </c>
    </row>
    <row r="59" spans="1:17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7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7" ht="1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19">SUM(G52:G60)</f>
        <v>27</v>
      </c>
      <c r="H61" s="19">
        <f t="shared" ref="H61" si="20">SUM(H52:H60)</f>
        <v>31</v>
      </c>
      <c r="I61" s="19">
        <f t="shared" ref="I61" si="21">SUM(I52:I60)</f>
        <v>118</v>
      </c>
      <c r="J61" s="19">
        <f t="shared" ref="J61" si="22">SUM(J52:J60)</f>
        <v>816</v>
      </c>
      <c r="K61" s="25"/>
      <c r="L61" s="19">
        <f>SUM(L52:L60)</f>
        <v>145.00000000000003</v>
      </c>
    </row>
    <row r="62" spans="1:17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1470</v>
      </c>
      <c r="G62" s="32">
        <f t="shared" ref="G62" si="23">G51+G61</f>
        <v>54</v>
      </c>
      <c r="H62" s="32">
        <f t="shared" ref="H62" si="24">H51+H61</f>
        <v>46</v>
      </c>
      <c r="I62" s="32">
        <f t="shared" ref="I62" si="25">I51+I61</f>
        <v>209</v>
      </c>
      <c r="J62" s="32">
        <f t="shared" ref="J62:L62" si="26">J51+J61</f>
        <v>1433</v>
      </c>
      <c r="K62" s="32"/>
      <c r="L62" s="32">
        <f t="shared" si="26"/>
        <v>239</v>
      </c>
    </row>
    <row r="63" spans="1:17" ht="1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120</v>
      </c>
      <c r="G63" s="40">
        <v>14</v>
      </c>
      <c r="H63" s="40">
        <v>13</v>
      </c>
      <c r="I63" s="40">
        <v>31</v>
      </c>
      <c r="J63" s="40">
        <v>208</v>
      </c>
      <c r="K63" s="41">
        <v>319</v>
      </c>
      <c r="L63" s="40">
        <v>66.010000000000005</v>
      </c>
    </row>
    <row r="64" spans="1:17" ht="15">
      <c r="A64" s="23"/>
      <c r="B64" s="15"/>
      <c r="C64" s="11"/>
      <c r="D64" s="6" t="s">
        <v>21</v>
      </c>
      <c r="E64" s="42" t="s">
        <v>74</v>
      </c>
      <c r="F64" s="43">
        <v>150</v>
      </c>
      <c r="G64" s="43">
        <v>6</v>
      </c>
      <c r="H64" s="43">
        <v>9</v>
      </c>
      <c r="I64" s="43">
        <v>27</v>
      </c>
      <c r="J64" s="43">
        <v>210</v>
      </c>
      <c r="K64" s="44">
        <v>250</v>
      </c>
      <c r="L64" s="43">
        <v>17.57</v>
      </c>
    </row>
    <row r="65" spans="1:12" ht="1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</v>
      </c>
      <c r="H65" s="43">
        <v>0</v>
      </c>
      <c r="I65" s="43">
        <v>15</v>
      </c>
      <c r="J65" s="43">
        <v>61</v>
      </c>
      <c r="K65" s="44">
        <v>494</v>
      </c>
      <c r="L65" s="43">
        <v>3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4</v>
      </c>
      <c r="H66" s="43">
        <v>2</v>
      </c>
      <c r="I66" s="43">
        <v>26</v>
      </c>
      <c r="J66" s="43">
        <v>131</v>
      </c>
      <c r="K66" s="44">
        <v>111</v>
      </c>
      <c r="L66" s="43">
        <v>7.42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27">SUM(G63:G69)</f>
        <v>24</v>
      </c>
      <c r="H70" s="19">
        <f t="shared" ref="H70" si="28">SUM(H63:H69)</f>
        <v>24</v>
      </c>
      <c r="I70" s="19">
        <f t="shared" ref="I70" si="29">SUM(I63:I69)</f>
        <v>99</v>
      </c>
      <c r="J70" s="19">
        <f t="shared" ref="J70" si="30">SUM(J63:J69)</f>
        <v>610</v>
      </c>
      <c r="K70" s="25"/>
      <c r="L70" s="19">
        <f>SUM(L63:L69)</f>
        <v>94.000000000000014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107</v>
      </c>
      <c r="F71" s="43">
        <v>80</v>
      </c>
      <c r="G71" s="43">
        <v>3</v>
      </c>
      <c r="H71" s="43">
        <v>8</v>
      </c>
      <c r="I71" s="43">
        <v>5</v>
      </c>
      <c r="J71" s="43">
        <v>63</v>
      </c>
      <c r="K71" s="44">
        <v>23</v>
      </c>
      <c r="L71" s="43">
        <v>12.19</v>
      </c>
    </row>
    <row r="72" spans="1:12" ht="15">
      <c r="A72" s="23"/>
      <c r="B72" s="15"/>
      <c r="C72" s="11"/>
      <c r="D72" s="7" t="s">
        <v>27</v>
      </c>
      <c r="E72" s="42" t="s">
        <v>75</v>
      </c>
      <c r="F72" s="43">
        <v>250</v>
      </c>
      <c r="G72" s="43">
        <v>4</v>
      </c>
      <c r="H72" s="43">
        <v>5</v>
      </c>
      <c r="I72" s="43">
        <v>14</v>
      </c>
      <c r="J72" s="43">
        <v>116</v>
      </c>
      <c r="K72" s="44">
        <v>129</v>
      </c>
      <c r="L72" s="43">
        <v>37.08</v>
      </c>
    </row>
    <row r="73" spans="1:12" ht="15">
      <c r="A73" s="23"/>
      <c r="B73" s="15"/>
      <c r="C73" s="11"/>
      <c r="D73" s="7" t="s">
        <v>28</v>
      </c>
      <c r="E73" s="42" t="s">
        <v>61</v>
      </c>
      <c r="F73" s="43">
        <v>100</v>
      </c>
      <c r="G73" s="43">
        <v>22</v>
      </c>
      <c r="H73" s="43">
        <v>26</v>
      </c>
      <c r="I73" s="43">
        <v>1</v>
      </c>
      <c r="J73" s="43">
        <v>309</v>
      </c>
      <c r="K73" s="44">
        <v>293</v>
      </c>
      <c r="L73" s="43">
        <v>63.27</v>
      </c>
    </row>
    <row r="74" spans="1:12" ht="1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6</v>
      </c>
      <c r="H74" s="43">
        <v>1</v>
      </c>
      <c r="I74" s="43">
        <v>29</v>
      </c>
      <c r="J74" s="43">
        <v>145</v>
      </c>
      <c r="K74" s="44">
        <v>291</v>
      </c>
      <c r="L74" s="43">
        <v>11</v>
      </c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1</v>
      </c>
      <c r="H75" s="43">
        <v>0</v>
      </c>
      <c r="I75" s="43">
        <v>27</v>
      </c>
      <c r="J75" s="43">
        <v>110</v>
      </c>
      <c r="K75" s="44">
        <v>508</v>
      </c>
      <c r="L75" s="43">
        <v>6.5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4</v>
      </c>
      <c r="H76" s="43">
        <v>0</v>
      </c>
      <c r="I76" s="43">
        <v>25</v>
      </c>
      <c r="J76" s="43">
        <v>118</v>
      </c>
      <c r="K76" s="44">
        <v>108</v>
      </c>
      <c r="L76" s="43">
        <v>7.35</v>
      </c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3</v>
      </c>
      <c r="H77" s="43">
        <v>1</v>
      </c>
      <c r="I77" s="43">
        <v>18</v>
      </c>
      <c r="J77" s="43">
        <v>87</v>
      </c>
      <c r="K77" s="44">
        <v>109</v>
      </c>
      <c r="L77" s="43">
        <v>7.61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1">SUM(G71:G79)</f>
        <v>43</v>
      </c>
      <c r="H80" s="19">
        <f t="shared" ref="H80" si="32">SUM(H71:H79)</f>
        <v>41</v>
      </c>
      <c r="I80" s="19">
        <f t="shared" ref="I80" si="33">SUM(I71:I79)</f>
        <v>119</v>
      </c>
      <c r="J80" s="19">
        <f t="shared" ref="J80" si="34">SUM(J71:J79)</f>
        <v>948</v>
      </c>
      <c r="K80" s="25"/>
      <c r="L80" s="19">
        <f>SUM(L71:L79)</f>
        <v>145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1400</v>
      </c>
      <c r="G81" s="32">
        <f t="shared" ref="G81" si="35">G70+G80</f>
        <v>67</v>
      </c>
      <c r="H81" s="32">
        <f t="shared" ref="H81" si="36">H70+H80</f>
        <v>65</v>
      </c>
      <c r="I81" s="32">
        <f t="shared" ref="I81" si="37">I70+I80</f>
        <v>218</v>
      </c>
      <c r="J81" s="32">
        <f t="shared" ref="J81" si="38">J70+J80</f>
        <v>1558</v>
      </c>
      <c r="K81" s="32"/>
      <c r="L81" s="32">
        <f>L70+L80</f>
        <v>239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108</v>
      </c>
      <c r="F82" s="40">
        <v>120</v>
      </c>
      <c r="G82" s="40">
        <v>14</v>
      </c>
      <c r="H82" s="40">
        <v>17</v>
      </c>
      <c r="I82" s="40">
        <v>6</v>
      </c>
      <c r="J82" s="40">
        <v>283</v>
      </c>
      <c r="K82" s="41">
        <v>467</v>
      </c>
      <c r="L82" s="40">
        <v>28.44</v>
      </c>
    </row>
    <row r="83" spans="1:12" ht="15">
      <c r="A83" s="23"/>
      <c r="B83" s="15"/>
      <c r="C83" s="11"/>
      <c r="D83" s="6" t="s">
        <v>21</v>
      </c>
      <c r="E83" s="42" t="s">
        <v>77</v>
      </c>
      <c r="F83" s="43">
        <v>150</v>
      </c>
      <c r="G83" s="43">
        <v>3</v>
      </c>
      <c r="H83" s="43">
        <v>12</v>
      </c>
      <c r="I83" s="43">
        <v>32</v>
      </c>
      <c r="J83" s="43">
        <v>261</v>
      </c>
      <c r="K83" s="44">
        <v>450</v>
      </c>
      <c r="L83" s="43">
        <v>17.93</v>
      </c>
    </row>
    <row r="84" spans="1:12" ht="1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3</v>
      </c>
      <c r="H84" s="43">
        <v>3</v>
      </c>
      <c r="I84" s="43">
        <v>16</v>
      </c>
      <c r="J84" s="43">
        <v>79</v>
      </c>
      <c r="K84" s="44">
        <v>501</v>
      </c>
      <c r="L84" s="43">
        <v>23.4</v>
      </c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4</v>
      </c>
      <c r="H85" s="43">
        <v>0</v>
      </c>
      <c r="I85" s="43">
        <v>25</v>
      </c>
      <c r="J85" s="43">
        <v>118</v>
      </c>
      <c r="K85" s="44">
        <v>108</v>
      </c>
      <c r="L85" s="43">
        <v>7.35</v>
      </c>
    </row>
    <row r="86" spans="1:12" ht="15">
      <c r="A86" s="23"/>
      <c r="B86" s="15"/>
      <c r="C86" s="11"/>
      <c r="D86" s="7" t="s">
        <v>24</v>
      </c>
      <c r="E86" s="42" t="s">
        <v>73</v>
      </c>
      <c r="F86" s="43">
        <v>100</v>
      </c>
      <c r="G86" s="43">
        <v>0</v>
      </c>
      <c r="H86" s="43">
        <v>0</v>
      </c>
      <c r="I86" s="43">
        <v>10</v>
      </c>
      <c r="J86" s="43">
        <v>47</v>
      </c>
      <c r="K86" s="44">
        <v>112</v>
      </c>
      <c r="L86" s="43">
        <v>16.88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39">SUM(G82:G88)</f>
        <v>24</v>
      </c>
      <c r="H89" s="19">
        <f t="shared" ref="H89" si="40">SUM(H82:H88)</f>
        <v>32</v>
      </c>
      <c r="I89" s="19">
        <f t="shared" ref="I89" si="41">SUM(I82:I88)</f>
        <v>89</v>
      </c>
      <c r="J89" s="19">
        <f t="shared" ref="J89" si="42">SUM(J82:J88)</f>
        <v>788</v>
      </c>
      <c r="K89" s="25"/>
      <c r="L89" s="19">
        <f>SUM(L82:L88)</f>
        <v>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109</v>
      </c>
      <c r="F90" s="43">
        <v>80</v>
      </c>
      <c r="G90" s="43">
        <v>0</v>
      </c>
      <c r="H90" s="43">
        <v>0</v>
      </c>
      <c r="I90" s="43">
        <v>1</v>
      </c>
      <c r="J90" s="43">
        <v>10</v>
      </c>
      <c r="K90" s="44">
        <v>1</v>
      </c>
      <c r="L90" s="43">
        <v>12.4</v>
      </c>
    </row>
    <row r="91" spans="1:12" ht="15">
      <c r="A91" s="23"/>
      <c r="B91" s="15"/>
      <c r="C91" s="11"/>
      <c r="D91" s="7" t="s">
        <v>27</v>
      </c>
      <c r="E91" s="42" t="s">
        <v>78</v>
      </c>
      <c r="F91" s="43">
        <v>250</v>
      </c>
      <c r="G91" s="43">
        <v>2</v>
      </c>
      <c r="H91" s="43">
        <v>5</v>
      </c>
      <c r="I91" s="43">
        <v>9</v>
      </c>
      <c r="J91" s="43">
        <v>95</v>
      </c>
      <c r="K91" s="44">
        <v>99</v>
      </c>
      <c r="L91" s="43">
        <v>38.869999999999997</v>
      </c>
    </row>
    <row r="92" spans="1:12" ht="15">
      <c r="A92" s="23"/>
      <c r="B92" s="15"/>
      <c r="C92" s="11"/>
      <c r="D92" s="7" t="s">
        <v>28</v>
      </c>
      <c r="E92" s="42" t="s">
        <v>79</v>
      </c>
      <c r="F92" s="43">
        <v>120</v>
      </c>
      <c r="G92" s="43">
        <v>18</v>
      </c>
      <c r="H92" s="43">
        <v>14</v>
      </c>
      <c r="I92" s="43">
        <v>4</v>
      </c>
      <c r="J92" s="43">
        <v>213</v>
      </c>
      <c r="K92" s="44">
        <v>399</v>
      </c>
      <c r="L92" s="43">
        <v>45.61</v>
      </c>
    </row>
    <row r="93" spans="1:12" ht="15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3</v>
      </c>
      <c r="H93" s="43">
        <v>7</v>
      </c>
      <c r="I93" s="43">
        <v>16</v>
      </c>
      <c r="J93" s="43">
        <v>138</v>
      </c>
      <c r="K93" s="44">
        <v>429</v>
      </c>
      <c r="L93" s="43">
        <v>18.489999999999998</v>
      </c>
    </row>
    <row r="94" spans="1:12" ht="1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</v>
      </c>
      <c r="H94" s="43">
        <v>0</v>
      </c>
      <c r="I94" s="43">
        <v>23</v>
      </c>
      <c r="J94" s="43">
        <v>96</v>
      </c>
      <c r="K94" s="44">
        <v>507</v>
      </c>
      <c r="L94" s="43">
        <v>14.67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4</v>
      </c>
      <c r="H95" s="43">
        <v>0</v>
      </c>
      <c r="I95" s="43">
        <v>25</v>
      </c>
      <c r="J95" s="43">
        <v>118</v>
      </c>
      <c r="K95" s="44">
        <v>108</v>
      </c>
      <c r="L95" s="43">
        <v>7.35</v>
      </c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50</v>
      </c>
      <c r="G96" s="43">
        <v>3</v>
      </c>
      <c r="H96" s="43">
        <v>1</v>
      </c>
      <c r="I96" s="43">
        <v>18</v>
      </c>
      <c r="J96" s="43">
        <v>87</v>
      </c>
      <c r="K96" s="44">
        <v>109</v>
      </c>
      <c r="L96" s="43">
        <v>7.61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3">SUM(G90:G98)</f>
        <v>30</v>
      </c>
      <c r="H99" s="19">
        <f t="shared" ref="H99" si="44">SUM(H90:H98)</f>
        <v>27</v>
      </c>
      <c r="I99" s="19">
        <f t="shared" ref="I99" si="45">SUM(I90:I98)</f>
        <v>96</v>
      </c>
      <c r="J99" s="19">
        <f t="shared" ref="J99" si="46">SUM(J90:J98)</f>
        <v>757</v>
      </c>
      <c r="K99" s="25"/>
      <c r="L99" s="19">
        <f>SUM(L90:L98)</f>
        <v>145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1520</v>
      </c>
      <c r="G100" s="32">
        <f t="shared" ref="G100" si="47">G89+G99</f>
        <v>54</v>
      </c>
      <c r="H100" s="32">
        <f t="shared" ref="H100" si="48">H89+H99</f>
        <v>59</v>
      </c>
      <c r="I100" s="32">
        <f t="shared" ref="I100" si="49">I89+I99</f>
        <v>185</v>
      </c>
      <c r="J100" s="32">
        <f t="shared" ref="J100:L100" si="50">J89+J99</f>
        <v>1545</v>
      </c>
      <c r="K100" s="32"/>
      <c r="L100" s="32">
        <f t="shared" si="50"/>
        <v>239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170</v>
      </c>
      <c r="G101" s="40">
        <v>19</v>
      </c>
      <c r="H101" s="40">
        <v>16</v>
      </c>
      <c r="I101" s="40">
        <v>4</v>
      </c>
      <c r="J101" s="40">
        <v>231</v>
      </c>
      <c r="K101" s="44">
        <v>173</v>
      </c>
      <c r="L101" s="40">
        <v>32.64</v>
      </c>
    </row>
    <row r="102" spans="1:12" ht="15">
      <c r="A102" s="23"/>
      <c r="B102" s="15"/>
      <c r="C102" s="11"/>
      <c r="D102" s="6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</v>
      </c>
      <c r="H103" s="43">
        <v>0</v>
      </c>
      <c r="I103" s="43">
        <v>15</v>
      </c>
      <c r="J103" s="43">
        <v>61</v>
      </c>
      <c r="K103" s="44">
        <v>494</v>
      </c>
      <c r="L103" s="43">
        <v>3</v>
      </c>
    </row>
    <row r="104" spans="1:12" ht="15">
      <c r="A104" s="23"/>
      <c r="B104" s="15"/>
      <c r="C104" s="11"/>
      <c r="D104" s="7" t="s">
        <v>23</v>
      </c>
      <c r="E104" s="42" t="s">
        <v>110</v>
      </c>
      <c r="F104" s="43">
        <v>65</v>
      </c>
      <c r="G104" s="43">
        <v>4</v>
      </c>
      <c r="H104" s="43">
        <v>13</v>
      </c>
      <c r="I104" s="43">
        <v>46</v>
      </c>
      <c r="J104" s="43">
        <v>213</v>
      </c>
      <c r="K104" s="44" t="s">
        <v>97</v>
      </c>
      <c r="L104" s="43">
        <v>35.33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82</v>
      </c>
      <c r="F106" s="43">
        <v>65</v>
      </c>
      <c r="G106" s="43">
        <v>0</v>
      </c>
      <c r="H106" s="43">
        <v>0</v>
      </c>
      <c r="I106" s="43">
        <v>2</v>
      </c>
      <c r="J106" s="43">
        <v>14</v>
      </c>
      <c r="K106" s="44">
        <v>106</v>
      </c>
      <c r="L106" s="43">
        <v>23.03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I108" si="51">SUM(G101:G107)</f>
        <v>23</v>
      </c>
      <c r="H108" s="19">
        <f t="shared" si="51"/>
        <v>29</v>
      </c>
      <c r="I108" s="19">
        <f t="shared" si="51"/>
        <v>67</v>
      </c>
      <c r="J108" s="19">
        <f>SUM(J101:J107)</f>
        <v>519</v>
      </c>
      <c r="K108" s="25"/>
      <c r="L108" s="19">
        <f>SUM(L101:L107)</f>
        <v>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80</v>
      </c>
      <c r="G109" s="43">
        <v>1</v>
      </c>
      <c r="H109" s="43">
        <v>8</v>
      </c>
      <c r="I109" s="43">
        <v>7</v>
      </c>
      <c r="J109" s="43">
        <v>109</v>
      </c>
      <c r="K109" s="44">
        <v>1</v>
      </c>
      <c r="L109" s="43">
        <v>10.26</v>
      </c>
    </row>
    <row r="110" spans="1:12" ht="15">
      <c r="A110" s="23"/>
      <c r="B110" s="15"/>
      <c r="C110" s="11"/>
      <c r="D110" s="7" t="s">
        <v>27</v>
      </c>
      <c r="E110" s="42" t="s">
        <v>57</v>
      </c>
      <c r="F110" s="43">
        <v>250</v>
      </c>
      <c r="G110" s="43">
        <v>6</v>
      </c>
      <c r="H110" s="43">
        <v>7</v>
      </c>
      <c r="I110" s="43">
        <v>17</v>
      </c>
      <c r="J110" s="43">
        <v>172</v>
      </c>
      <c r="K110" s="44">
        <v>131</v>
      </c>
      <c r="L110" s="43">
        <v>27.47</v>
      </c>
    </row>
    <row r="111" spans="1:12" ht="15">
      <c r="A111" s="23"/>
      <c r="B111" s="15"/>
      <c r="C111" s="11"/>
      <c r="D111" s="7" t="s">
        <v>28</v>
      </c>
      <c r="E111" s="42" t="s">
        <v>44</v>
      </c>
      <c r="F111" s="43">
        <v>100</v>
      </c>
      <c r="G111" s="43">
        <v>17</v>
      </c>
      <c r="H111" s="43">
        <v>18</v>
      </c>
      <c r="I111" s="43">
        <v>4</v>
      </c>
      <c r="J111" s="43">
        <v>247</v>
      </c>
      <c r="K111" s="44">
        <v>367</v>
      </c>
      <c r="L111" s="43">
        <v>62.16</v>
      </c>
    </row>
    <row r="112" spans="1:12" ht="15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9</v>
      </c>
      <c r="H112" s="43">
        <v>8</v>
      </c>
      <c r="I112" s="43">
        <v>37</v>
      </c>
      <c r="J112" s="43">
        <v>253</v>
      </c>
      <c r="K112" s="44">
        <v>237</v>
      </c>
      <c r="L112" s="43">
        <v>23.65</v>
      </c>
    </row>
    <row r="113" spans="1:12" ht="1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1</v>
      </c>
      <c r="H113" s="43">
        <v>0</v>
      </c>
      <c r="I113" s="43">
        <v>27</v>
      </c>
      <c r="J113" s="43">
        <v>110</v>
      </c>
      <c r="K113" s="44">
        <v>508</v>
      </c>
      <c r="L113" s="43">
        <v>6.5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4</v>
      </c>
      <c r="H114" s="43">
        <v>0</v>
      </c>
      <c r="I114" s="43">
        <v>25</v>
      </c>
      <c r="J114" s="43">
        <v>118</v>
      </c>
      <c r="K114" s="44">
        <v>108</v>
      </c>
      <c r="L114" s="43">
        <v>7.35</v>
      </c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50</v>
      </c>
      <c r="G115" s="43">
        <v>3</v>
      </c>
      <c r="H115" s="43">
        <v>1</v>
      </c>
      <c r="I115" s="43">
        <v>18</v>
      </c>
      <c r="J115" s="43">
        <v>87</v>
      </c>
      <c r="K115" s="44">
        <v>109</v>
      </c>
      <c r="L115" s="43">
        <v>7.61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2">SUM(G109:G117)</f>
        <v>41</v>
      </c>
      <c r="H118" s="19">
        <f t="shared" si="52"/>
        <v>42</v>
      </c>
      <c r="I118" s="19">
        <f t="shared" si="52"/>
        <v>135</v>
      </c>
      <c r="J118" s="19">
        <f t="shared" si="52"/>
        <v>1096</v>
      </c>
      <c r="K118" s="25"/>
      <c r="L118" s="19">
        <f>SUM(L109:L117)</f>
        <v>145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1380</v>
      </c>
      <c r="G119" s="32">
        <f t="shared" ref="G119" si="53">G108+G118</f>
        <v>64</v>
      </c>
      <c r="H119" s="32">
        <f t="shared" ref="H119" si="54">H108+H118</f>
        <v>71</v>
      </c>
      <c r="I119" s="32">
        <f t="shared" ref="I119" si="55">I108+I118</f>
        <v>202</v>
      </c>
      <c r="J119" s="32">
        <f t="shared" ref="J119:L119" si="56">J108+J118</f>
        <v>1615</v>
      </c>
      <c r="K119" s="32"/>
      <c r="L119" s="32">
        <f t="shared" si="56"/>
        <v>239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100</v>
      </c>
      <c r="G120" s="40">
        <v>11</v>
      </c>
      <c r="H120" s="40">
        <v>11</v>
      </c>
      <c r="I120" s="40">
        <v>3</v>
      </c>
      <c r="J120" s="40">
        <v>192</v>
      </c>
      <c r="K120" s="41">
        <v>405</v>
      </c>
      <c r="L120" s="40">
        <v>42.98</v>
      </c>
    </row>
    <row r="121" spans="1:12" ht="15">
      <c r="A121" s="14"/>
      <c r="B121" s="15"/>
      <c r="C121" s="11"/>
      <c r="D121" s="6" t="s">
        <v>21</v>
      </c>
      <c r="E121" s="42" t="s">
        <v>84</v>
      </c>
      <c r="F121" s="43">
        <v>150</v>
      </c>
      <c r="G121" s="43">
        <v>4</v>
      </c>
      <c r="H121" s="43">
        <v>6</v>
      </c>
      <c r="I121" s="43">
        <v>37</v>
      </c>
      <c r="J121" s="43">
        <v>219</v>
      </c>
      <c r="K121" s="44">
        <v>240</v>
      </c>
      <c r="L121" s="43">
        <v>14.64</v>
      </c>
    </row>
    <row r="122" spans="1:12" ht="1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</v>
      </c>
      <c r="H122" s="43">
        <v>0</v>
      </c>
      <c r="I122" s="43">
        <v>16</v>
      </c>
      <c r="J122" s="43">
        <v>63</v>
      </c>
      <c r="K122" s="44">
        <v>493</v>
      </c>
      <c r="L122" s="43">
        <v>4.29</v>
      </c>
    </row>
    <row r="123" spans="1:12" ht="15">
      <c r="A123" s="14"/>
      <c r="B123" s="15"/>
      <c r="C123" s="11"/>
      <c r="D123" s="7" t="s">
        <v>23</v>
      </c>
      <c r="E123" s="42" t="s">
        <v>111</v>
      </c>
      <c r="F123" s="43">
        <v>65</v>
      </c>
      <c r="G123" s="43">
        <v>8</v>
      </c>
      <c r="H123" s="43">
        <v>4</v>
      </c>
      <c r="I123" s="43">
        <v>25</v>
      </c>
      <c r="J123" s="43">
        <v>168</v>
      </c>
      <c r="K123" s="44" t="s">
        <v>112</v>
      </c>
      <c r="L123" s="43">
        <v>32.090000000000003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57">SUM(G120:G126)</f>
        <v>23</v>
      </c>
      <c r="H127" s="19">
        <f t="shared" si="57"/>
        <v>21</v>
      </c>
      <c r="I127" s="19">
        <f t="shared" si="57"/>
        <v>81</v>
      </c>
      <c r="J127" s="19">
        <f t="shared" si="57"/>
        <v>642</v>
      </c>
      <c r="K127" s="25"/>
      <c r="L127" s="19">
        <f>SUM(L120:L126)</f>
        <v>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85</v>
      </c>
      <c r="F128" s="43">
        <v>80</v>
      </c>
      <c r="G128" s="43">
        <v>0</v>
      </c>
      <c r="H128" s="43">
        <v>8</v>
      </c>
      <c r="I128" s="43">
        <v>2</v>
      </c>
      <c r="J128" s="43">
        <v>82</v>
      </c>
      <c r="K128" s="44">
        <v>17</v>
      </c>
      <c r="L128" s="43">
        <v>25.51</v>
      </c>
    </row>
    <row r="129" spans="1:12" ht="15">
      <c r="A129" s="14"/>
      <c r="B129" s="15"/>
      <c r="C129" s="11"/>
      <c r="D129" s="7" t="s">
        <v>27</v>
      </c>
      <c r="E129" s="42" t="s">
        <v>86</v>
      </c>
      <c r="F129" s="43">
        <v>250</v>
      </c>
      <c r="G129" s="43">
        <v>2</v>
      </c>
      <c r="H129" s="43">
        <v>4</v>
      </c>
      <c r="I129" s="43">
        <v>7</v>
      </c>
      <c r="J129" s="43">
        <v>71</v>
      </c>
      <c r="K129" s="44" t="s">
        <v>99</v>
      </c>
      <c r="L129" s="43">
        <v>17.079999999999998</v>
      </c>
    </row>
    <row r="130" spans="1:12" ht="15">
      <c r="A130" s="14"/>
      <c r="B130" s="15"/>
      <c r="C130" s="11"/>
      <c r="D130" s="7" t="s">
        <v>28</v>
      </c>
      <c r="E130" s="42" t="s">
        <v>87</v>
      </c>
      <c r="F130" s="43">
        <v>120</v>
      </c>
      <c r="G130" s="43">
        <v>13</v>
      </c>
      <c r="H130" s="43">
        <v>3</v>
      </c>
      <c r="I130" s="43">
        <v>11</v>
      </c>
      <c r="J130" s="43">
        <v>124</v>
      </c>
      <c r="K130" s="44">
        <v>367</v>
      </c>
      <c r="L130" s="43">
        <v>54.29</v>
      </c>
    </row>
    <row r="131" spans="1:12" ht="15">
      <c r="A131" s="14"/>
      <c r="B131" s="15"/>
      <c r="C131" s="11"/>
      <c r="D131" s="7" t="s">
        <v>29</v>
      </c>
      <c r="E131" s="42" t="s">
        <v>51</v>
      </c>
      <c r="F131" s="43">
        <v>150</v>
      </c>
      <c r="G131" s="43">
        <v>3</v>
      </c>
      <c r="H131" s="43">
        <v>7</v>
      </c>
      <c r="I131" s="43">
        <v>16</v>
      </c>
      <c r="J131" s="43">
        <v>138</v>
      </c>
      <c r="K131" s="44">
        <v>429</v>
      </c>
      <c r="L131" s="43">
        <v>18.489999999999998</v>
      </c>
    </row>
    <row r="132" spans="1:12" ht="1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</v>
      </c>
      <c r="H132" s="43">
        <v>0</v>
      </c>
      <c r="I132" s="43">
        <v>23</v>
      </c>
      <c r="J132" s="43">
        <v>96</v>
      </c>
      <c r="K132" s="44">
        <v>507</v>
      </c>
      <c r="L132" s="43">
        <v>14.67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4</v>
      </c>
      <c r="H133" s="43">
        <v>0</v>
      </c>
      <c r="I133" s="43">
        <v>25</v>
      </c>
      <c r="J133" s="43">
        <v>118</v>
      </c>
      <c r="K133" s="44">
        <v>108</v>
      </c>
      <c r="L133" s="43">
        <v>7.35</v>
      </c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50</v>
      </c>
      <c r="G134" s="43">
        <v>3</v>
      </c>
      <c r="H134" s="43">
        <v>1</v>
      </c>
      <c r="I134" s="43">
        <v>18</v>
      </c>
      <c r="J134" s="43">
        <v>87</v>
      </c>
      <c r="K134" s="44">
        <v>109</v>
      </c>
      <c r="L134" s="43">
        <v>7.61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58">SUM(G128:G136)</f>
        <v>25</v>
      </c>
      <c r="H137" s="19">
        <f t="shared" si="58"/>
        <v>23</v>
      </c>
      <c r="I137" s="19">
        <f t="shared" si="58"/>
        <v>102</v>
      </c>
      <c r="J137" s="19">
        <f t="shared" si="58"/>
        <v>716</v>
      </c>
      <c r="K137" s="25"/>
      <c r="L137" s="19">
        <f>SUM(L128:L136)</f>
        <v>145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1415</v>
      </c>
      <c r="G138" s="32">
        <f t="shared" ref="G138" si="59">G127+G137</f>
        <v>48</v>
      </c>
      <c r="H138" s="32">
        <f t="shared" ref="H138" si="60">H127+H137</f>
        <v>44</v>
      </c>
      <c r="I138" s="32">
        <f t="shared" ref="I138" si="61">I127+I137</f>
        <v>183</v>
      </c>
      <c r="J138" s="32">
        <f t="shared" ref="J138:L138" si="62">J127+J137</f>
        <v>1358</v>
      </c>
      <c r="K138" s="32"/>
      <c r="L138" s="32">
        <f t="shared" si="62"/>
        <v>239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 t="s">
        <v>62</v>
      </c>
      <c r="F139" s="40">
        <v>120</v>
      </c>
      <c r="G139" s="40">
        <v>13</v>
      </c>
      <c r="H139" s="40">
        <v>14</v>
      </c>
      <c r="I139" s="40">
        <v>23</v>
      </c>
      <c r="J139" s="40">
        <v>216</v>
      </c>
      <c r="K139" s="41">
        <v>319</v>
      </c>
      <c r="L139" s="40">
        <v>17.57</v>
      </c>
    </row>
    <row r="140" spans="1:12" ht="15">
      <c r="A140" s="23"/>
      <c r="B140" s="15"/>
      <c r="C140" s="11"/>
      <c r="D140" s="6" t="s">
        <v>21</v>
      </c>
      <c r="E140" s="42" t="s">
        <v>113</v>
      </c>
      <c r="F140" s="43">
        <v>150</v>
      </c>
      <c r="G140" s="43">
        <v>6</v>
      </c>
      <c r="H140" s="43">
        <v>9</v>
      </c>
      <c r="I140" s="43">
        <v>27</v>
      </c>
      <c r="J140" s="43">
        <v>210</v>
      </c>
      <c r="K140" s="44">
        <v>250</v>
      </c>
      <c r="L140" s="43">
        <v>66.010000000000005</v>
      </c>
    </row>
    <row r="141" spans="1:12" ht="1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493</v>
      </c>
      <c r="L141" s="43">
        <v>3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4</v>
      </c>
      <c r="H142" s="43">
        <v>2</v>
      </c>
      <c r="I142" s="43">
        <v>26</v>
      </c>
      <c r="J142" s="43">
        <v>131</v>
      </c>
      <c r="K142" s="44">
        <v>111</v>
      </c>
      <c r="L142" s="43">
        <v>7.42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3">SUM(G139:G145)</f>
        <v>23</v>
      </c>
      <c r="H146" s="19">
        <f t="shared" si="63"/>
        <v>25</v>
      </c>
      <c r="I146" s="19">
        <f t="shared" si="63"/>
        <v>91</v>
      </c>
      <c r="J146" s="19">
        <f t="shared" si="63"/>
        <v>617</v>
      </c>
      <c r="K146" s="25"/>
      <c r="L146" s="19">
        <f>SUM(L139:L145)</f>
        <v>94.000000000000014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80</v>
      </c>
      <c r="G147" s="43">
        <v>3</v>
      </c>
      <c r="H147" s="43">
        <v>8</v>
      </c>
      <c r="I147" s="43">
        <v>5</v>
      </c>
      <c r="J147" s="43">
        <v>63</v>
      </c>
      <c r="K147" s="44" t="s">
        <v>97</v>
      </c>
      <c r="L147" s="43">
        <v>21.46</v>
      </c>
    </row>
    <row r="148" spans="1:12" ht="15">
      <c r="A148" s="23"/>
      <c r="B148" s="15"/>
      <c r="C148" s="11"/>
      <c r="D148" s="7" t="s">
        <v>27</v>
      </c>
      <c r="E148" s="42" t="s">
        <v>100</v>
      </c>
      <c r="F148" s="43">
        <v>250</v>
      </c>
      <c r="G148" s="43">
        <v>7</v>
      </c>
      <c r="H148" s="43">
        <v>7</v>
      </c>
      <c r="I148" s="43">
        <v>19</v>
      </c>
      <c r="J148" s="43">
        <v>168</v>
      </c>
      <c r="K148" s="44">
        <v>3</v>
      </c>
      <c r="L148" s="43">
        <v>31.61</v>
      </c>
    </row>
    <row r="149" spans="1:12" ht="15">
      <c r="A149" s="23"/>
      <c r="B149" s="15"/>
      <c r="C149" s="11"/>
      <c r="D149" s="7" t="s">
        <v>28</v>
      </c>
      <c r="E149" s="42" t="s">
        <v>88</v>
      </c>
      <c r="F149" s="43">
        <v>250</v>
      </c>
      <c r="G149" s="43">
        <v>25</v>
      </c>
      <c r="H149" s="43">
        <v>11</v>
      </c>
      <c r="I149" s="43">
        <v>49</v>
      </c>
      <c r="J149" s="43">
        <v>390</v>
      </c>
      <c r="K149" s="44" t="s">
        <v>101</v>
      </c>
      <c r="L149" s="43">
        <v>70.47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1</v>
      </c>
      <c r="H151" s="43">
        <v>0</v>
      </c>
      <c r="I151" s="43">
        <v>27</v>
      </c>
      <c r="J151" s="43">
        <v>110</v>
      </c>
      <c r="K151" s="44">
        <v>508</v>
      </c>
      <c r="L151" s="43">
        <v>6.5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4</v>
      </c>
      <c r="H152" s="43">
        <v>0</v>
      </c>
      <c r="I152" s="43">
        <v>25</v>
      </c>
      <c r="J152" s="43">
        <v>118</v>
      </c>
      <c r="K152" s="44">
        <v>108</v>
      </c>
      <c r="L152" s="43">
        <v>7.35</v>
      </c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50</v>
      </c>
      <c r="G153" s="43">
        <v>3</v>
      </c>
      <c r="H153" s="43">
        <v>1</v>
      </c>
      <c r="I153" s="43">
        <v>18</v>
      </c>
      <c r="J153" s="43">
        <v>87</v>
      </c>
      <c r="K153" s="44">
        <v>109</v>
      </c>
      <c r="L153" s="43">
        <v>7.61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64">SUM(G147:G155)</f>
        <v>43</v>
      </c>
      <c r="H156" s="19">
        <f t="shared" si="64"/>
        <v>27</v>
      </c>
      <c r="I156" s="19">
        <f t="shared" si="64"/>
        <v>143</v>
      </c>
      <c r="J156" s="19">
        <f t="shared" si="64"/>
        <v>936</v>
      </c>
      <c r="K156" s="25"/>
      <c r="L156" s="19">
        <f>SUM(L147:L155)</f>
        <v>145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1400</v>
      </c>
      <c r="G157" s="32">
        <f t="shared" ref="G157" si="65">G146+G156</f>
        <v>66</v>
      </c>
      <c r="H157" s="32">
        <f t="shared" ref="H157" si="66">H146+H156</f>
        <v>52</v>
      </c>
      <c r="I157" s="32">
        <f t="shared" ref="I157" si="67">I146+I156</f>
        <v>234</v>
      </c>
      <c r="J157" s="32">
        <f t="shared" ref="J157:L157" si="68">J146+J156</f>
        <v>1553</v>
      </c>
      <c r="K157" s="32"/>
      <c r="L157" s="32">
        <f t="shared" si="68"/>
        <v>239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180</v>
      </c>
      <c r="G158" s="40">
        <v>11</v>
      </c>
      <c r="H158" s="40">
        <v>10</v>
      </c>
      <c r="I158" s="40">
        <v>31</v>
      </c>
      <c r="J158" s="40">
        <v>298</v>
      </c>
      <c r="K158" s="41">
        <v>297</v>
      </c>
      <c r="L158" s="40">
        <v>30.37</v>
      </c>
    </row>
    <row r="159" spans="1:12" ht="15">
      <c r="A159" s="23"/>
      <c r="B159" s="15"/>
      <c r="C159" s="11"/>
      <c r="D159" s="6" t="s">
        <v>21</v>
      </c>
      <c r="E159" s="6" t="s">
        <v>89</v>
      </c>
      <c r="F159" s="43">
        <v>50</v>
      </c>
      <c r="G159" s="43">
        <v>5</v>
      </c>
      <c r="H159" s="43">
        <v>5</v>
      </c>
      <c r="I159" s="43">
        <v>0</v>
      </c>
      <c r="J159" s="43">
        <v>63</v>
      </c>
      <c r="K159" s="44">
        <v>300</v>
      </c>
      <c r="L159" s="43">
        <v>17.91</v>
      </c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5</v>
      </c>
      <c r="H160" s="43">
        <v>3</v>
      </c>
      <c r="I160" s="43">
        <v>18</v>
      </c>
      <c r="J160" s="43">
        <v>119</v>
      </c>
      <c r="K160" s="44" t="s">
        <v>48</v>
      </c>
      <c r="L160" s="43">
        <v>22.47</v>
      </c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4</v>
      </c>
      <c r="H161" s="43">
        <v>0</v>
      </c>
      <c r="I161" s="43">
        <v>25</v>
      </c>
      <c r="J161" s="43">
        <v>118</v>
      </c>
      <c r="K161" s="44">
        <v>108</v>
      </c>
      <c r="L161" s="43">
        <v>6.37</v>
      </c>
    </row>
    <row r="162" spans="1:12" ht="15">
      <c r="A162" s="23"/>
      <c r="B162" s="15"/>
      <c r="C162" s="11"/>
      <c r="D162" s="7" t="s">
        <v>24</v>
      </c>
      <c r="E162" s="42" t="s">
        <v>73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>
        <v>112</v>
      </c>
      <c r="L162" s="43">
        <v>16.88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69">SUM(G158:G164)</f>
        <v>25</v>
      </c>
      <c r="H165" s="19">
        <f t="shared" si="69"/>
        <v>18</v>
      </c>
      <c r="I165" s="19">
        <f t="shared" si="69"/>
        <v>84</v>
      </c>
      <c r="J165" s="19">
        <f t="shared" si="69"/>
        <v>645</v>
      </c>
      <c r="K165" s="25"/>
      <c r="L165" s="19">
        <f>SUM(L158:L164)</f>
        <v>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102</v>
      </c>
      <c r="F166" s="43">
        <v>80</v>
      </c>
      <c r="G166" s="43">
        <v>1</v>
      </c>
      <c r="H166" s="43">
        <v>6</v>
      </c>
      <c r="I166" s="43">
        <v>4</v>
      </c>
      <c r="J166" s="43">
        <v>65</v>
      </c>
      <c r="K166" s="44">
        <v>25</v>
      </c>
      <c r="L166" s="43">
        <v>12.4</v>
      </c>
    </row>
    <row r="167" spans="1:12" ht="15">
      <c r="A167" s="23"/>
      <c r="B167" s="15"/>
      <c r="C167" s="11"/>
      <c r="D167" s="7" t="s">
        <v>27</v>
      </c>
      <c r="E167" s="42" t="s">
        <v>103</v>
      </c>
      <c r="F167" s="43">
        <v>200</v>
      </c>
      <c r="G167" s="43">
        <v>8</v>
      </c>
      <c r="H167" s="43">
        <v>6</v>
      </c>
      <c r="I167" s="43">
        <v>15</v>
      </c>
      <c r="J167" s="43">
        <v>153</v>
      </c>
      <c r="K167" s="44">
        <v>153</v>
      </c>
      <c r="L167" s="43">
        <v>21.21</v>
      </c>
    </row>
    <row r="168" spans="1:12" ht="15">
      <c r="A168" s="23"/>
      <c r="B168" s="15"/>
      <c r="C168" s="11"/>
      <c r="D168" s="7" t="s">
        <v>28</v>
      </c>
      <c r="E168" s="42" t="s">
        <v>61</v>
      </c>
      <c r="F168" s="43">
        <v>100</v>
      </c>
      <c r="G168" s="43">
        <v>22</v>
      </c>
      <c r="H168" s="43">
        <v>26</v>
      </c>
      <c r="I168" s="43">
        <v>0</v>
      </c>
      <c r="J168" s="43">
        <v>309</v>
      </c>
      <c r="K168" s="44">
        <v>293</v>
      </c>
      <c r="L168" s="43">
        <v>63.27</v>
      </c>
    </row>
    <row r="169" spans="1:12" ht="15">
      <c r="A169" s="23"/>
      <c r="B169" s="15"/>
      <c r="C169" s="11"/>
      <c r="D169" s="7" t="s">
        <v>29</v>
      </c>
      <c r="E169" s="42" t="s">
        <v>90</v>
      </c>
      <c r="F169" s="43">
        <v>150</v>
      </c>
      <c r="G169" s="43">
        <v>10</v>
      </c>
      <c r="H169" s="43">
        <v>10</v>
      </c>
      <c r="I169" s="43">
        <v>11</v>
      </c>
      <c r="J169" s="43">
        <v>177</v>
      </c>
      <c r="K169" s="44">
        <v>423</v>
      </c>
      <c r="L169" s="43">
        <v>18.489999999999998</v>
      </c>
    </row>
    <row r="170" spans="1:12" ht="15">
      <c r="A170" s="23"/>
      <c r="B170" s="15"/>
      <c r="C170" s="11"/>
      <c r="D170" s="7" t="s">
        <v>30</v>
      </c>
      <c r="E170" s="42" t="s">
        <v>80</v>
      </c>
      <c r="F170" s="43">
        <v>200</v>
      </c>
      <c r="G170" s="43">
        <v>0</v>
      </c>
      <c r="H170" s="43">
        <v>0</v>
      </c>
      <c r="I170" s="43">
        <v>23</v>
      </c>
      <c r="J170" s="43">
        <v>96</v>
      </c>
      <c r="K170" s="44">
        <v>507</v>
      </c>
      <c r="L170" s="43">
        <v>14.67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4</v>
      </c>
      <c r="H171" s="43">
        <v>0</v>
      </c>
      <c r="I171" s="43">
        <v>25</v>
      </c>
      <c r="J171" s="43">
        <v>118</v>
      </c>
      <c r="K171" s="44">
        <v>108</v>
      </c>
      <c r="L171" s="43">
        <v>7.35</v>
      </c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50</v>
      </c>
      <c r="G172" s="43">
        <v>3</v>
      </c>
      <c r="H172" s="43">
        <v>1</v>
      </c>
      <c r="I172" s="43">
        <v>18</v>
      </c>
      <c r="J172" s="43">
        <v>87</v>
      </c>
      <c r="K172" s="44">
        <v>109</v>
      </c>
      <c r="L172" s="43">
        <v>7.61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70">SUM(G166:G174)</f>
        <v>48</v>
      </c>
      <c r="H175" s="19">
        <f t="shared" si="70"/>
        <v>49</v>
      </c>
      <c r="I175" s="19">
        <f t="shared" si="70"/>
        <v>96</v>
      </c>
      <c r="J175" s="19">
        <f t="shared" si="70"/>
        <v>1005</v>
      </c>
      <c r="K175" s="25"/>
      <c r="L175" s="19">
        <f>SUM(L166:L174)</f>
        <v>145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1410</v>
      </c>
      <c r="G176" s="32">
        <f t="shared" ref="G176" si="71">G165+G175</f>
        <v>73</v>
      </c>
      <c r="H176" s="32">
        <f t="shared" ref="H176" si="72">H165+H175</f>
        <v>67</v>
      </c>
      <c r="I176" s="32">
        <f t="shared" ref="I176" si="73">I165+I175</f>
        <v>180</v>
      </c>
      <c r="J176" s="32">
        <f t="shared" ref="J176" si="74">J165+J175</f>
        <v>1650</v>
      </c>
      <c r="K176" s="32"/>
      <c r="L176" s="32">
        <f>L165+L175</f>
        <v>239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250</v>
      </c>
      <c r="G177" s="40">
        <v>15</v>
      </c>
      <c r="H177" s="40">
        <v>16</v>
      </c>
      <c r="I177" s="40">
        <v>43</v>
      </c>
      <c r="J177" s="40">
        <v>404</v>
      </c>
      <c r="K177" s="41">
        <v>370</v>
      </c>
      <c r="L177" s="40">
        <v>66.77</v>
      </c>
    </row>
    <row r="178" spans="1:12" ht="1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</v>
      </c>
      <c r="H179" s="43">
        <v>0</v>
      </c>
      <c r="I179" s="43">
        <v>15</v>
      </c>
      <c r="J179" s="43">
        <v>61</v>
      </c>
      <c r="K179" s="44">
        <v>494</v>
      </c>
      <c r="L179" s="43">
        <v>3</v>
      </c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50</v>
      </c>
      <c r="G180" s="43">
        <v>4</v>
      </c>
      <c r="H180" s="43">
        <v>0</v>
      </c>
      <c r="I180" s="43">
        <v>25</v>
      </c>
      <c r="J180" s="43">
        <v>118</v>
      </c>
      <c r="K180" s="44">
        <v>108</v>
      </c>
      <c r="L180" s="43">
        <v>7.35</v>
      </c>
    </row>
    <row r="181" spans="1:12" ht="15">
      <c r="A181" s="23"/>
      <c r="B181" s="15"/>
      <c r="C181" s="11"/>
      <c r="D181" s="7" t="s">
        <v>24</v>
      </c>
      <c r="E181" s="42" t="s">
        <v>73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>
        <v>112</v>
      </c>
      <c r="L181" s="43">
        <v>16.88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75">SUM(G177:G183)</f>
        <v>19</v>
      </c>
      <c r="H184" s="19">
        <f t="shared" si="75"/>
        <v>16</v>
      </c>
      <c r="I184" s="19">
        <f t="shared" si="75"/>
        <v>93</v>
      </c>
      <c r="J184" s="19">
        <f t="shared" si="75"/>
        <v>630</v>
      </c>
      <c r="K184" s="25"/>
      <c r="L184" s="19">
        <f>SUM(L177:L183)</f>
        <v>93.999999999999986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80</v>
      </c>
      <c r="G185" s="43">
        <v>4</v>
      </c>
      <c r="H185" s="43">
        <v>6</v>
      </c>
      <c r="I185" s="43">
        <v>10</v>
      </c>
      <c r="J185" s="43">
        <v>118</v>
      </c>
      <c r="K185" s="44">
        <v>55</v>
      </c>
      <c r="L185" s="43">
        <v>11.69</v>
      </c>
    </row>
    <row r="186" spans="1:12" ht="15">
      <c r="A186" s="23"/>
      <c r="B186" s="15"/>
      <c r="C186" s="11"/>
      <c r="D186" s="7" t="s">
        <v>27</v>
      </c>
      <c r="E186" s="42" t="s">
        <v>91</v>
      </c>
      <c r="F186" s="43">
        <v>250</v>
      </c>
      <c r="G186" s="43">
        <v>2</v>
      </c>
      <c r="H186" s="43">
        <v>5</v>
      </c>
      <c r="I186" s="43">
        <v>9</v>
      </c>
      <c r="J186" s="43">
        <v>95</v>
      </c>
      <c r="K186" s="44">
        <v>99</v>
      </c>
      <c r="L186" s="43">
        <v>32.130000000000003</v>
      </c>
    </row>
    <row r="187" spans="1:12" ht="15">
      <c r="A187" s="23"/>
      <c r="B187" s="15"/>
      <c r="C187" s="11"/>
      <c r="D187" s="7" t="s">
        <v>28</v>
      </c>
      <c r="E187" s="42" t="s">
        <v>92</v>
      </c>
      <c r="F187" s="43">
        <v>200</v>
      </c>
      <c r="G187" s="43">
        <v>19</v>
      </c>
      <c r="H187" s="43">
        <v>19</v>
      </c>
      <c r="I187" s="43">
        <v>49</v>
      </c>
      <c r="J187" s="43">
        <v>352</v>
      </c>
      <c r="K187" s="44">
        <v>370</v>
      </c>
      <c r="L187" s="43">
        <v>62.6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</v>
      </c>
      <c r="H189" s="43">
        <v>0</v>
      </c>
      <c r="I189" s="43">
        <v>22</v>
      </c>
      <c r="J189" s="43">
        <v>87</v>
      </c>
      <c r="K189" s="44">
        <v>505</v>
      </c>
      <c r="L189" s="43">
        <v>23.62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4</v>
      </c>
      <c r="H190" s="43">
        <v>0</v>
      </c>
      <c r="I190" s="43">
        <v>25</v>
      </c>
      <c r="J190" s="43">
        <v>118</v>
      </c>
      <c r="K190" s="44">
        <v>108</v>
      </c>
      <c r="L190" s="43">
        <v>7.35</v>
      </c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50</v>
      </c>
      <c r="G191" s="43">
        <v>3</v>
      </c>
      <c r="H191" s="43">
        <v>1</v>
      </c>
      <c r="I191" s="43">
        <v>18</v>
      </c>
      <c r="J191" s="43">
        <v>87</v>
      </c>
      <c r="K191" s="44">
        <v>109</v>
      </c>
      <c r="L191" s="43">
        <v>7.61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76">SUM(G185:G193)</f>
        <v>32</v>
      </c>
      <c r="H194" s="19">
        <f t="shared" si="76"/>
        <v>31</v>
      </c>
      <c r="I194" s="19">
        <f t="shared" si="76"/>
        <v>133</v>
      </c>
      <c r="J194" s="19">
        <f t="shared" si="76"/>
        <v>857</v>
      </c>
      <c r="K194" s="25"/>
      <c r="L194" s="19">
        <f>SUM(L185:L193)</f>
        <v>145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1430</v>
      </c>
      <c r="G195" s="32">
        <f t="shared" ref="G195" si="77">G184+G194</f>
        <v>51</v>
      </c>
      <c r="H195" s="32">
        <f t="shared" ref="H195" si="78">H184+H194</f>
        <v>47</v>
      </c>
      <c r="I195" s="32">
        <f t="shared" ref="I195" si="79">I184+I194</f>
        <v>226</v>
      </c>
      <c r="J195" s="32">
        <f t="shared" ref="J195:L195" si="80">J184+J194</f>
        <v>1487</v>
      </c>
      <c r="K195" s="32"/>
      <c r="L195" s="32">
        <f t="shared" si="80"/>
        <v>239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1425.5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59.1</v>
      </c>
      <c r="H196" s="34">
        <f t="shared" si="81"/>
        <v>55.9</v>
      </c>
      <c r="I196" s="34">
        <f t="shared" si="81"/>
        <v>205.1</v>
      </c>
      <c r="J196" s="34">
        <f t="shared" si="81"/>
        <v>1522.9</v>
      </c>
      <c r="K196" s="34"/>
      <c r="L196" s="34">
        <f t="shared" ref="L196" si="82">(L24+L43+L62+L81+L100+L119+L138+L157+L176+L195)/(IF(L24=0,0,1)+IF(L43=0,0,1)+IF(L62=0,0,1)+IF(L81=0,0,1)+IF(L100=0,0,1)+IF(L119=0,0,1)+IF(L138=0,0,1)+IF(L157=0,0,1)+IF(L176=0,0,1)+IF(L195=0,0,1))</f>
        <v>239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2024-08-30T12:43:49Z</dcterms:modified>
</cp:coreProperties>
</file>